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Daten\Kreisjugendfeuerwehrwart\KJFW\KJFW - Digitaler Ordner -\Deutsche Jugendleistungsspange\2025 DJLS Pottenstein\"/>
    </mc:Choice>
  </mc:AlternateContent>
  <xr:revisionPtr revIDLastSave="0" documentId="8_{956B9A83-7E3D-47CE-AE26-37BEC3FBE2D5}" xr6:coauthVersionLast="47" xr6:coauthVersionMax="47" xr10:uidLastSave="{00000000-0000-0000-0000-000000000000}"/>
  <bookViews>
    <workbookView xWindow="-108" yWindow="-108" windowWidth="23256" windowHeight="12576" xr2:uid="{D743F4CF-E735-4209-B6E0-9BDF6EB1B135}"/>
  </bookViews>
  <sheets>
    <sheet name="Gruppenmeldun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4" l="1"/>
  <c r="U15" i="4"/>
  <c r="U16" i="4"/>
  <c r="U17" i="4"/>
  <c r="U18" i="4"/>
  <c r="U19" i="4"/>
  <c r="U20" i="4"/>
  <c r="U21" i="4"/>
  <c r="U22" i="4"/>
  <c r="U23" i="4"/>
  <c r="M23" i="4"/>
  <c r="L23" i="4" s="1"/>
  <c r="T4" i="4"/>
  <c r="M18" i="4" s="1"/>
  <c r="L18" i="4" s="1"/>
  <c r="J23" i="4"/>
  <c r="T23" i="4"/>
  <c r="J22" i="4"/>
  <c r="T22" i="4"/>
  <c r="J21" i="4"/>
  <c r="J20" i="4"/>
  <c r="T20" i="4"/>
  <c r="J19" i="4"/>
  <c r="T19" i="4"/>
  <c r="K19" i="4" s="1"/>
  <c r="J18" i="4"/>
  <c r="T18" i="4"/>
  <c r="J17" i="4"/>
  <c r="T17" i="4"/>
  <c r="J16" i="4"/>
  <c r="T16" i="4"/>
  <c r="K16" i="4" s="1"/>
  <c r="J15" i="4"/>
  <c r="T15" i="4"/>
  <c r="K15" i="4" s="1"/>
  <c r="J14" i="4"/>
  <c r="T14" i="4"/>
  <c r="J13" i="4"/>
  <c r="T13" i="4"/>
  <c r="T21" i="4"/>
  <c r="K21" i="4" s="1"/>
  <c r="S4" i="4"/>
  <c r="E11" i="4"/>
  <c r="F11" i="4"/>
  <c r="S13" i="4"/>
  <c r="S14" i="4"/>
  <c r="S15" i="4"/>
  <c r="S16" i="4"/>
  <c r="S17" i="4"/>
  <c r="S18" i="4"/>
  <c r="S19" i="4"/>
  <c r="S20" i="4"/>
  <c r="S21" i="4"/>
  <c r="S22" i="4"/>
  <c r="S23" i="4"/>
  <c r="M16" i="4"/>
  <c r="L16" i="4"/>
  <c r="M22" i="4"/>
  <c r="M20" i="4"/>
  <c r="L20" i="4" s="1"/>
  <c r="M21" i="4"/>
  <c r="L21" i="4" s="1"/>
  <c r="K22" i="4"/>
  <c r="K18" i="4"/>
  <c r="K14" i="4"/>
  <c r="L22" i="4"/>
  <c r="K20" i="4"/>
  <c r="K23" i="4"/>
  <c r="U13" i="4"/>
  <c r="K13" i="4"/>
  <c r="K17" i="4"/>
  <c r="M17" i="4" l="1"/>
  <c r="L17" i="4" s="1"/>
  <c r="M15" i="4"/>
  <c r="L15" i="4" s="1"/>
  <c r="M14" i="4"/>
  <c r="L14" i="4" s="1"/>
  <c r="M19" i="4"/>
  <c r="L19" i="4" s="1"/>
  <c r="M13" i="4"/>
  <c r="L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  <author>herbert</author>
    <author>Herbert</author>
  </authors>
  <commentList>
    <comment ref="C4" authorId="0" shapeId="0" xr:uid="{1DC5FFAD-5F6C-4729-99D7-C315A986674D}">
      <text>
        <r>
          <rPr>
            <b/>
            <sz val="8"/>
            <color indexed="81"/>
            <rFont val="Tahoma"/>
            <family val="2"/>
          </rPr>
          <t>Veranstaltungsort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" authorId="0" shapeId="0" xr:uid="{8BFB26E2-77DC-4602-A89C-6481BC2CDE28}">
      <text>
        <r>
          <rPr>
            <b/>
            <sz val="8"/>
            <color indexed="81"/>
            <rFont val="Tahoma"/>
            <family val="2"/>
          </rPr>
          <t>Veranstaltungsdatum</t>
        </r>
        <r>
          <rPr>
            <sz val="8"/>
            <color indexed="81"/>
            <rFont val="Tahoma"/>
            <family val="2"/>
          </rPr>
          <t xml:space="preserve">
Bitte korrektes Datum
zum Berechnen der Jahrgänge eingeben
Andere Kommentare beachten!</t>
        </r>
      </text>
    </comment>
    <comment ref="C6" authorId="0" shapeId="0" xr:uid="{8D706CAA-BFEE-48D4-B421-98CA8DB1214E}">
      <text>
        <r>
          <rPr>
            <b/>
            <sz val="8"/>
            <color indexed="81"/>
            <rFont val="Tahoma"/>
            <family val="2"/>
          </rPr>
          <t>Name der Jugendfeuerwehr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1" shapeId="0" xr:uid="{4742070E-AB84-4F99-A1DC-E28515A481F9}">
      <text>
        <r>
          <rPr>
            <b/>
            <sz val="8"/>
            <color indexed="81"/>
            <rFont val="Tahoma"/>
            <family val="2"/>
          </rPr>
          <t>falls bekannt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2" shapeId="0" xr:uid="{EE3A9217-4E1C-4852-818A-1F0B0EDFC615}">
      <text>
        <r>
          <rPr>
            <sz val="9"/>
            <color indexed="81"/>
            <rFont val="Arial"/>
            <family val="2"/>
          </rPr>
          <t>Für Staffelmeldung anderen Meldebogen benutzen</t>
        </r>
      </text>
    </comment>
    <comment ref="B12" authorId="0" shapeId="0" xr:uid="{8A435913-9155-4AEA-8BBC-A54FE0C2DF89}">
      <text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X</t>
        </r>
        <r>
          <rPr>
            <b/>
            <sz val="8"/>
            <color indexed="81"/>
            <rFont val="Tahoma"/>
            <family val="2"/>
          </rPr>
          <t xml:space="preserve"> eingeben wenn es sich um einen Bewerber für die LSP handelt.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Bitte ein </t>
        </r>
        <r>
          <rPr>
            <b/>
            <sz val="12"/>
            <color indexed="10"/>
            <rFont val="Tahoma"/>
            <family val="2"/>
          </rPr>
          <t>L</t>
        </r>
        <r>
          <rPr>
            <b/>
            <sz val="8"/>
            <color indexed="81"/>
            <rFont val="Tahoma"/>
            <family val="2"/>
          </rPr>
          <t xml:space="preserve"> eingeben wenn der Füller schon vorher im Besitz
 der LSP ist.</t>
        </r>
      </text>
    </comment>
    <comment ref="G12" authorId="2" shapeId="0" xr:uid="{F8CC996A-8581-426E-AD88-AF31A1C600B2}">
      <text>
        <r>
          <rPr>
            <sz val="8"/>
            <color indexed="81"/>
            <rFont val="Arial"/>
            <family val="2"/>
          </rPr>
          <t xml:space="preserve">Ausweis-Nr. die mit 0 oder 00  beginnen, 
eine 1 voranstellen (10…100…) 7-stellig
</t>
        </r>
      </text>
    </comment>
    <comment ref="I12" authorId="0" shapeId="0" xr:uid="{9941B0E2-785E-4CB9-89C2-5176E6B020DC}">
      <text>
        <r>
          <rPr>
            <b/>
            <sz val="8"/>
            <color indexed="81"/>
            <rFont val="Tahoma"/>
            <family val="2"/>
          </rPr>
          <t>Bei Teilnehmern ausländischer Gruppen bitte ein X eingeben</t>
        </r>
      </text>
    </comment>
    <comment ref="J12" authorId="0" shapeId="0" xr:uid="{A5B91555-DBF3-49F6-A7D5-DF7F6A12B647}">
      <text>
        <r>
          <rPr>
            <b/>
            <sz val="8"/>
            <color indexed="81"/>
            <rFont val="Tahoma"/>
            <family val="2"/>
          </rPr>
          <t>Stichtag 31.12. des Veranstaltungs- jahres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5886514-2721-4445-B467-D219305F4534}">
      <text>
        <r>
          <rPr>
            <b/>
            <sz val="10"/>
            <color indexed="8"/>
            <rFont val="Arial"/>
            <family val="2"/>
          </rPr>
          <t>Das Feld ist rot wenn das Geburtsdatum der Teilnehmer   
mit X oder L  nicht den Vorgaben entspricht.
Das Feld ist orange wenn der Teilnehmer   
mit X oder L  nicht   1 Jahr in der JF ist</t>
        </r>
      </text>
    </comment>
    <comment ref="A22" authorId="0" shapeId="0" xr:uid="{1A72FB97-2B77-4141-BE3F-FCC33C2D6DA3}">
      <text>
        <r>
          <rPr>
            <b/>
            <sz val="8"/>
            <color indexed="81"/>
            <rFont val="Tahoma"/>
            <family val="2"/>
          </rPr>
          <t xml:space="preserve">Hier können </t>
        </r>
        <r>
          <rPr>
            <b/>
            <sz val="8"/>
            <color indexed="10"/>
            <rFont val="Tahoma"/>
            <family val="2"/>
          </rPr>
          <t>Ersatzteilnehmer</t>
        </r>
        <r>
          <rPr>
            <b/>
            <sz val="8"/>
            <color indexed="81"/>
            <rFont val="Tahoma"/>
            <family val="2"/>
          </rPr>
          <t xml:space="preserve"> angegeben werden. 
Bei </t>
        </r>
        <r>
          <rPr>
            <b/>
            <sz val="8"/>
            <color indexed="10"/>
            <rFont val="Tahoma"/>
            <family val="2"/>
          </rPr>
          <t xml:space="preserve">Ausfall eines Teilnehmers, </t>
        </r>
        <r>
          <rPr>
            <b/>
            <sz val="8"/>
            <color indexed="81"/>
            <rFont val="Tahoma"/>
            <family val="2"/>
          </rPr>
          <t xml:space="preserve">nach dem Meldeschluß, können sie als Bewerber oder Füller eingesetzt werden.
Sie müssen dann </t>
        </r>
        <r>
          <rPr>
            <b/>
            <sz val="8"/>
            <color indexed="10"/>
            <rFont val="Tahoma"/>
            <family val="2"/>
          </rPr>
          <t>alle Disziplinen</t>
        </r>
        <r>
          <rPr>
            <b/>
            <sz val="8"/>
            <color indexed="81"/>
            <rFont val="Tahoma"/>
            <family val="2"/>
          </rPr>
          <t xml:space="preserve"> mitmachen, und können, </t>
        </r>
        <r>
          <rPr>
            <b/>
            <sz val="8"/>
            <color indexed="10"/>
            <rFont val="Tahoma"/>
            <family val="2"/>
          </rPr>
          <t>wenn sie als Bewerber die Bedingungen erfüllen,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"/>
            <rFont val="Tahoma"/>
            <family val="2"/>
          </rPr>
          <t xml:space="preserve">die </t>
        </r>
        <r>
          <rPr>
            <b/>
            <sz val="8"/>
            <color indexed="81"/>
            <rFont val="Tahoma"/>
            <family val="2"/>
          </rPr>
          <t xml:space="preserve">LSP erhalten.
</t>
        </r>
      </text>
    </comment>
    <comment ref="A24" authorId="2" shapeId="0" xr:uid="{58681049-D1F1-440A-90A9-ECF86470C414}">
      <text>
        <r>
          <rPr>
            <b/>
            <sz val="8"/>
            <color indexed="81"/>
            <rFont val="Tahoma"/>
            <family val="2"/>
          </rPr>
          <t>Name und Anschrift
Telefon und  e-mail
des JFW (Betreuers)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1" shapeId="0" xr:uid="{8F357387-D0E5-4C9E-9A19-DEF70A33FC1C}">
      <text>
        <r>
          <rPr>
            <b/>
            <sz val="8"/>
            <color indexed="81"/>
            <rFont val="Tahoma"/>
            <family val="2"/>
          </rPr>
          <t>© H. Bremermann
Stand: 01.07.2024</t>
        </r>
      </text>
    </comment>
    <comment ref="C25" authorId="1" shapeId="0" xr:uid="{2E82BF6D-4B89-4A3C-95A0-B13F7E9EBAC9}">
      <text>
        <r>
          <rPr>
            <b/>
            <sz val="8"/>
            <color indexed="81"/>
            <rFont val="Tahoma"/>
            <family val="2"/>
          </rPr>
          <t>Bitte den Namen des Einsenders angeben</t>
        </r>
      </text>
    </comment>
  </commentList>
</comments>
</file>

<file path=xl/sharedStrings.xml><?xml version="1.0" encoding="utf-8"?>
<sst xmlns="http://schemas.openxmlformats.org/spreadsheetml/2006/main" count="87" uniqueCount="36">
  <si>
    <r>
      <t xml:space="preserve">DEUTSCHE </t>
    </r>
    <r>
      <rPr>
        <b/>
        <sz val="24"/>
        <rFont val="Arial"/>
        <family val="2"/>
      </rPr>
      <t>JUGEND</t>
    </r>
    <r>
      <rPr>
        <sz val="24"/>
        <rFont val="Arial"/>
        <family val="2"/>
      </rPr>
      <t>FEUERWEHR</t>
    </r>
  </si>
  <si>
    <t>Teilnehmermeldung für die Leistungsspangenabnahme</t>
  </si>
  <si>
    <t>in:</t>
  </si>
  <si>
    <t>am:</t>
  </si>
  <si>
    <t>JF:</t>
  </si>
  <si>
    <t>St-Nr:</t>
  </si>
  <si>
    <t>Bez./Kreis:</t>
  </si>
  <si>
    <t>Gruppenmeldung</t>
  </si>
  <si>
    <t xml:space="preserve"> mögliche Jahrgänge </t>
  </si>
  <si>
    <t>von</t>
  </si>
  <si>
    <t>bis</t>
  </si>
  <si>
    <t>min. 1 Jahr in der JF</t>
  </si>
  <si>
    <t>Bewerber</t>
  </si>
  <si>
    <t xml:space="preserve"> Name </t>
  </si>
  <si>
    <t xml:space="preserve"> Vorname </t>
  </si>
  <si>
    <t>Geburtsdatum</t>
  </si>
  <si>
    <t>Eintrittsdatum</t>
  </si>
  <si>
    <t>DJF-Ausw.-Nr</t>
  </si>
  <si>
    <t xml:space="preserve"> m / w </t>
  </si>
  <si>
    <t>Ausl.</t>
  </si>
  <si>
    <t>Alter</t>
  </si>
  <si>
    <t>&lt;15</t>
  </si>
  <si>
    <t>&lt;366</t>
  </si>
  <si>
    <t>X</t>
  </si>
  <si>
    <t>L</t>
  </si>
  <si>
    <t>m</t>
  </si>
  <si>
    <t>w</t>
  </si>
  <si>
    <t>d</t>
  </si>
  <si>
    <t>E</t>
  </si>
  <si>
    <t>Anschr. JFW:</t>
  </si>
  <si>
    <t>V 1.12</t>
  </si>
  <si>
    <t>Einsender:</t>
  </si>
  <si>
    <t>Bitte ausgefüllt per e-mail an die vom Veranstalter vorgegebene Adresse einsenden!</t>
  </si>
  <si>
    <t>Pottenstein</t>
  </si>
  <si>
    <t>Oberfranken / Landkreis Bayreuth</t>
  </si>
  <si>
    <t>Tobias.Eckert@KFV-Bayreuth.de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</si>
</sst>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8"/>
      <name val="Tahoma"/>
      <family val="2"/>
    </font>
    <font>
      <b/>
      <sz val="12"/>
      <color indexed="10"/>
      <name val="Tahoma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81"/>
      <name val="Arial"/>
      <family val="2"/>
    </font>
    <font>
      <sz val="9"/>
      <color indexed="8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1" fillId="0" borderId="0" xfId="0" applyFont="1"/>
    <xf numFmtId="0" fontId="0" fillId="0" borderId="4" xfId="0" applyBorder="1"/>
    <xf numFmtId="0" fontId="5" fillId="0" borderId="0" xfId="0" applyFont="1" applyAlignment="1">
      <alignment horizontal="center" vertical="center"/>
    </xf>
    <xf numFmtId="0" fontId="4" fillId="0" borderId="5" xfId="0" applyFont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0" fillId="0" borderId="10" xfId="0" applyBorder="1"/>
    <xf numFmtId="0" fontId="7" fillId="0" borderId="7" xfId="0" applyFont="1" applyBorder="1" applyAlignment="1">
      <alignment vertical="center"/>
    </xf>
    <xf numFmtId="1" fontId="0" fillId="2" borderId="7" xfId="0" applyNumberFormat="1" applyFill="1" applyBorder="1" applyAlignment="1">
      <alignment horizontal="center" vertical="center"/>
    </xf>
    <xf numFmtId="0" fontId="4" fillId="0" borderId="7" xfId="0" applyFont="1" applyBorder="1"/>
    <xf numFmtId="0" fontId="7" fillId="0" borderId="4" xfId="0" applyFont="1" applyBorder="1" applyAlignment="1">
      <alignment horizontal="center" vertical="center"/>
    </xf>
    <xf numFmtId="14" fontId="0" fillId="3" borderId="11" xfId="0" applyNumberForma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14" fontId="0" fillId="4" borderId="16" xfId="0" applyNumberFormat="1" applyFill="1" applyBorder="1" applyAlignment="1" applyProtection="1">
      <alignment horizontal="center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1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/>
    <xf numFmtId="0" fontId="4" fillId="0" borderId="9" xfId="0" applyFont="1" applyBorder="1"/>
    <xf numFmtId="0" fontId="4" fillId="0" borderId="0" xfId="0" applyFont="1"/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5" fillId="0" borderId="0" xfId="0" applyFont="1"/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4" borderId="27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14" fontId="6" fillId="5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4" fontId="7" fillId="5" borderId="6" xfId="0" applyNumberFormat="1" applyFont="1" applyFill="1" applyBorder="1" applyAlignment="1">
      <alignment horizontal="center" vertical="center"/>
    </xf>
    <xf numFmtId="14" fontId="7" fillId="5" borderId="3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946F-B0B9-4DFB-9AF0-9E2F00DC179A}">
  <sheetPr codeName="Tabelle1">
    <pageSetUpPr autoPageBreaks="0"/>
  </sheetPr>
  <dimension ref="A1:U25"/>
  <sheetViews>
    <sheetView showGridLines="0" tabSelected="1" zoomScale="95" workbookViewId="0">
      <selection activeCell="C24" sqref="C24:J24"/>
    </sheetView>
  </sheetViews>
  <sheetFormatPr baseColWidth="10" defaultColWidth="11.44140625" defaultRowHeight="17.399999999999999" x14ac:dyDescent="0.3"/>
  <cols>
    <col min="1" max="1" width="4" customWidth="1"/>
    <col min="2" max="2" width="9.88671875" customWidth="1"/>
    <col min="3" max="3" width="26" style="8" customWidth="1"/>
    <col min="4" max="4" width="22.33203125" style="8" customWidth="1"/>
    <col min="5" max="6" width="13.5546875" style="8" customWidth="1"/>
    <col min="7" max="7" width="13.109375" style="8" customWidth="1"/>
    <col min="8" max="8" width="6.44140625" customWidth="1"/>
    <col min="9" max="9" width="5" customWidth="1"/>
    <col min="10" max="10" width="5.44140625" customWidth="1"/>
    <col min="11" max="11" width="1.88671875" style="48" customWidth="1"/>
    <col min="12" max="12" width="5.6640625" style="4" hidden="1" customWidth="1"/>
    <col min="13" max="13" width="7.5546875" hidden="1" customWidth="1"/>
    <col min="14" max="16" width="2.6640625" hidden="1" customWidth="1"/>
    <col min="17" max="18" width="5.109375" hidden="1" customWidth="1"/>
    <col min="19" max="19" width="4.44140625" hidden="1" customWidth="1"/>
    <col min="20" max="20" width="5.33203125" hidden="1" customWidth="1"/>
    <col min="21" max="21" width="5.6640625" hidden="1" customWidth="1"/>
    <col min="22" max="22" width="0" hidden="1" customWidth="1"/>
  </cols>
  <sheetData>
    <row r="1" spans="1:21" ht="30.75" customHeight="1" x14ac:dyDescent="0.3">
      <c r="A1" s="1"/>
      <c r="B1" s="2"/>
      <c r="C1" s="80" t="s">
        <v>0</v>
      </c>
      <c r="D1" s="80"/>
      <c r="E1" s="80"/>
      <c r="F1" s="80"/>
      <c r="G1" s="80"/>
      <c r="H1" s="80"/>
      <c r="I1" s="73"/>
      <c r="J1" s="2"/>
      <c r="K1" s="3"/>
    </row>
    <row r="2" spans="1:21" ht="21.75" customHeight="1" x14ac:dyDescent="0.3">
      <c r="A2" s="5"/>
      <c r="C2" s="76" t="s">
        <v>1</v>
      </c>
      <c r="D2" s="76"/>
      <c r="E2" s="76"/>
      <c r="F2" s="76"/>
      <c r="G2" s="76"/>
      <c r="H2" s="76"/>
      <c r="I2" s="6"/>
      <c r="K2" s="7"/>
    </row>
    <row r="3" spans="1:21" ht="11.25" customHeight="1" thickBot="1" x14ac:dyDescent="0.35">
      <c r="A3" s="5"/>
      <c r="K3" s="7"/>
    </row>
    <row r="4" spans="1:21" ht="18.75" customHeight="1" thickBot="1" x14ac:dyDescent="0.35">
      <c r="A4" s="5"/>
      <c r="B4" s="9" t="s">
        <v>2</v>
      </c>
      <c r="C4" s="84" t="s">
        <v>33</v>
      </c>
      <c r="D4" s="85"/>
      <c r="E4" s="86"/>
      <c r="F4" s="10" t="s">
        <v>3</v>
      </c>
      <c r="G4" s="70">
        <v>45801</v>
      </c>
      <c r="H4" s="10"/>
      <c r="I4" s="9"/>
      <c r="K4" s="7"/>
      <c r="S4">
        <f>DAY(G4)</f>
        <v>24</v>
      </c>
      <c r="T4">
        <f>IF(YEAR(G4)=2024,0,1)</f>
        <v>1</v>
      </c>
    </row>
    <row r="5" spans="1:21" ht="9" customHeight="1" thickBot="1" x14ac:dyDescent="0.35">
      <c r="A5" s="5"/>
      <c r="B5" s="11"/>
      <c r="C5"/>
      <c r="D5"/>
      <c r="E5"/>
      <c r="K5" s="7"/>
    </row>
    <row r="6" spans="1:21" ht="18" customHeight="1" thickBot="1" x14ac:dyDescent="0.35">
      <c r="A6" s="5"/>
      <c r="B6" s="9" t="s">
        <v>4</v>
      </c>
      <c r="C6" s="81"/>
      <c r="D6" s="82"/>
      <c r="E6" s="83"/>
      <c r="F6" s="10" t="s">
        <v>5</v>
      </c>
      <c r="G6" s="71"/>
      <c r="K6" s="7"/>
      <c r="M6" s="12"/>
      <c r="N6" s="12"/>
      <c r="O6" s="12"/>
      <c r="P6" s="12"/>
    </row>
    <row r="7" spans="1:21" ht="9" customHeight="1" thickBot="1" x14ac:dyDescent="0.35">
      <c r="A7" s="5"/>
      <c r="B7" s="9"/>
      <c r="C7" s="13"/>
      <c r="D7" s="13"/>
      <c r="E7" s="9"/>
      <c r="H7" s="14"/>
      <c r="I7" s="14"/>
      <c r="J7" s="13"/>
      <c r="K7" s="7"/>
      <c r="Q7" s="15"/>
      <c r="R7" s="15"/>
    </row>
    <row r="8" spans="1:21" ht="18" customHeight="1" thickBot="1" x14ac:dyDescent="0.35">
      <c r="A8" s="5"/>
      <c r="B8" s="9" t="s">
        <v>6</v>
      </c>
      <c r="C8" s="81" t="s">
        <v>34</v>
      </c>
      <c r="D8" s="82"/>
      <c r="E8" s="83"/>
      <c r="H8" s="14"/>
      <c r="I8" s="14"/>
      <c r="J8" s="13"/>
      <c r="K8" s="7"/>
    </row>
    <row r="9" spans="1:21" ht="21" customHeight="1" thickBot="1" x14ac:dyDescent="0.35">
      <c r="A9" s="5"/>
      <c r="B9" s="9"/>
      <c r="C9" s="13"/>
      <c r="D9" s="13"/>
      <c r="E9" s="9"/>
      <c r="F9" s="9"/>
      <c r="G9" s="9"/>
      <c r="H9" s="14"/>
      <c r="I9" s="14"/>
      <c r="J9" s="13"/>
      <c r="K9" s="7"/>
    </row>
    <row r="10" spans="1:21" ht="16.5" customHeight="1" thickBot="1" x14ac:dyDescent="0.35">
      <c r="A10" s="5"/>
      <c r="B10" s="9"/>
      <c r="C10" s="65" t="s">
        <v>7</v>
      </c>
      <c r="D10" s="16" t="s">
        <v>8</v>
      </c>
      <c r="E10" s="16" t="s">
        <v>9</v>
      </c>
      <c r="F10" s="17" t="s">
        <v>10</v>
      </c>
      <c r="G10" s="16"/>
      <c r="H10" s="18"/>
      <c r="I10" s="18"/>
      <c r="J10" s="19"/>
      <c r="K10" s="7"/>
      <c r="L10"/>
    </row>
    <row r="11" spans="1:21" ht="22.5" customHeight="1" thickBot="1" x14ac:dyDescent="0.35">
      <c r="A11" s="5"/>
      <c r="B11" s="9"/>
      <c r="C11" s="13"/>
      <c r="E11" s="20">
        <f>YEAR(G4)-18</f>
        <v>2007</v>
      </c>
      <c r="F11" s="21">
        <f>YEAR(G4)-15</f>
        <v>2010</v>
      </c>
      <c r="G11" s="77" t="s">
        <v>11</v>
      </c>
      <c r="H11" s="78"/>
      <c r="I11" s="78"/>
      <c r="J11" s="79"/>
      <c r="K11" s="7"/>
      <c r="L11"/>
    </row>
    <row r="12" spans="1:21" ht="16.5" customHeight="1" thickBot="1" x14ac:dyDescent="0.35">
      <c r="A12" s="22"/>
      <c r="B12" s="23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7" t="s">
        <v>17</v>
      </c>
      <c r="H12" s="17" t="s">
        <v>18</v>
      </c>
      <c r="I12" s="17" t="s">
        <v>19</v>
      </c>
      <c r="J12" s="24" t="s">
        <v>20</v>
      </c>
      <c r="K12" s="25"/>
      <c r="L12"/>
      <c r="M12" s="26"/>
      <c r="T12" t="s">
        <v>21</v>
      </c>
      <c r="U12" t="s">
        <v>22</v>
      </c>
    </row>
    <row r="13" spans="1:21" s="12" customFormat="1" ht="16.5" customHeight="1" x14ac:dyDescent="0.3">
      <c r="A13" s="66">
        <v>1</v>
      </c>
      <c r="B13" s="50"/>
      <c r="C13" s="51"/>
      <c r="D13" s="51"/>
      <c r="E13" s="52"/>
      <c r="F13" s="52"/>
      <c r="G13" s="53"/>
      <c r="H13" s="58"/>
      <c r="I13" s="54"/>
      <c r="J13" s="31">
        <f>IF(E13&gt;0,YEAR(G4)-YEAR(E13),0)</f>
        <v>0</v>
      </c>
      <c r="K13" s="28">
        <f>T13+U13</f>
        <v>0</v>
      </c>
      <c r="L13">
        <f t="shared" ref="L13:L23" si="0">IF(M13=365,M13+T13,M13)</f>
        <v>45802</v>
      </c>
      <c r="M13" s="29">
        <f>G4-F13+T4</f>
        <v>45802</v>
      </c>
      <c r="N13" t="s">
        <v>23</v>
      </c>
      <c r="O13" t="s">
        <v>24</v>
      </c>
      <c r="P13" s="12" t="s">
        <v>25</v>
      </c>
      <c r="Q13" s="12" t="s">
        <v>26</v>
      </c>
      <c r="R13" s="59" t="s">
        <v>27</v>
      </c>
      <c r="S13" s="12">
        <f t="shared" ref="S13:S23" si="1">DAY(F13)</f>
        <v>0</v>
      </c>
      <c r="T13" s="12">
        <f>IF(B13&lt;&gt;"",IF(J13&lt;15,3,0),0)</f>
        <v>0</v>
      </c>
      <c r="U13" s="59">
        <f>IF(B13&lt;&gt;"",IF(M13&lt;366,2,0),0)</f>
        <v>0</v>
      </c>
    </row>
    <row r="14" spans="1:21" s="12" customFormat="1" ht="16.5" customHeight="1" x14ac:dyDescent="0.3">
      <c r="A14" s="67">
        <v>2</v>
      </c>
      <c r="B14" s="55"/>
      <c r="C14" s="32"/>
      <c r="D14" s="32"/>
      <c r="E14" s="27"/>
      <c r="F14" s="27"/>
      <c r="G14" s="30"/>
      <c r="H14" s="60"/>
      <c r="I14" s="56"/>
      <c r="J14" s="31">
        <f>IF(E14&gt;0,YEAR(G4)-YEAR(E14),0)</f>
        <v>0</v>
      </c>
      <c r="K14" s="28">
        <f t="shared" ref="K14:K20" si="2">T14+U14</f>
        <v>0</v>
      </c>
      <c r="L14">
        <f t="shared" si="0"/>
        <v>45802</v>
      </c>
      <c r="M14" s="29">
        <f>G4-F14+T4</f>
        <v>45802</v>
      </c>
      <c r="N14" t="s">
        <v>23</v>
      </c>
      <c r="O14" t="s">
        <v>24</v>
      </c>
      <c r="P14" s="12" t="s">
        <v>25</v>
      </c>
      <c r="Q14" s="12" t="s">
        <v>26</v>
      </c>
      <c r="R14" s="59" t="s">
        <v>27</v>
      </c>
      <c r="S14" s="12">
        <f t="shared" si="1"/>
        <v>0</v>
      </c>
      <c r="T14" s="12">
        <f t="shared" ref="T14:T20" si="3">IF(B14&lt;&gt;"",IF(J14&lt;15,3,0),0)</f>
        <v>0</v>
      </c>
      <c r="U14" s="59">
        <f t="shared" ref="U14:U23" si="4">IF(B14&lt;&gt;"",IF(M14&lt;366,2,0),0)</f>
        <v>0</v>
      </c>
    </row>
    <row r="15" spans="1:21" s="12" customFormat="1" ht="16.5" customHeight="1" x14ac:dyDescent="0.3">
      <c r="A15" s="67">
        <v>3</v>
      </c>
      <c r="B15" s="55"/>
      <c r="C15" s="32"/>
      <c r="D15" s="32"/>
      <c r="E15" s="27"/>
      <c r="F15" s="27"/>
      <c r="G15" s="30"/>
      <c r="H15" s="60"/>
      <c r="I15" s="56"/>
      <c r="J15" s="31">
        <f>IF(E15&gt;0,YEAR(G4)-YEAR(E15),0)</f>
        <v>0</v>
      </c>
      <c r="K15" s="28">
        <f t="shared" si="2"/>
        <v>0</v>
      </c>
      <c r="L15">
        <f t="shared" si="0"/>
        <v>45802</v>
      </c>
      <c r="M15" s="29">
        <f>G4-F15+T4</f>
        <v>45802</v>
      </c>
      <c r="N15" t="s">
        <v>23</v>
      </c>
      <c r="O15" t="s">
        <v>24</v>
      </c>
      <c r="P15" s="12" t="s">
        <v>25</v>
      </c>
      <c r="Q15" s="12" t="s">
        <v>26</v>
      </c>
      <c r="R15" s="59" t="s">
        <v>27</v>
      </c>
      <c r="S15" s="12">
        <f t="shared" si="1"/>
        <v>0</v>
      </c>
      <c r="T15" s="12">
        <f t="shared" si="3"/>
        <v>0</v>
      </c>
      <c r="U15" s="59">
        <f t="shared" si="4"/>
        <v>0</v>
      </c>
    </row>
    <row r="16" spans="1:21" s="12" customFormat="1" ht="16.5" customHeight="1" x14ac:dyDescent="0.3">
      <c r="A16" s="67">
        <v>4</v>
      </c>
      <c r="B16" s="55"/>
      <c r="C16" s="32"/>
      <c r="D16" s="32"/>
      <c r="E16" s="27"/>
      <c r="F16" s="27"/>
      <c r="G16" s="30"/>
      <c r="H16" s="60"/>
      <c r="I16" s="56"/>
      <c r="J16" s="31">
        <f>IF(E16&gt;0,YEAR(G4)-YEAR(E16),0)</f>
        <v>0</v>
      </c>
      <c r="K16" s="28">
        <f t="shared" si="2"/>
        <v>0</v>
      </c>
      <c r="L16">
        <f t="shared" si="0"/>
        <v>45802</v>
      </c>
      <c r="M16" s="29">
        <f>G4-F16+T4</f>
        <v>45802</v>
      </c>
      <c r="N16" t="s">
        <v>23</v>
      </c>
      <c r="O16" t="s">
        <v>24</v>
      </c>
      <c r="P16" s="12" t="s">
        <v>25</v>
      </c>
      <c r="Q16" s="12" t="s">
        <v>26</v>
      </c>
      <c r="R16" s="59" t="s">
        <v>27</v>
      </c>
      <c r="S16" s="12">
        <f t="shared" si="1"/>
        <v>0</v>
      </c>
      <c r="T16" s="12">
        <f t="shared" si="3"/>
        <v>0</v>
      </c>
      <c r="U16" s="59">
        <f t="shared" si="4"/>
        <v>0</v>
      </c>
    </row>
    <row r="17" spans="1:21" s="12" customFormat="1" ht="16.5" customHeight="1" x14ac:dyDescent="0.3">
      <c r="A17" s="67">
        <v>5</v>
      </c>
      <c r="B17" s="55"/>
      <c r="C17" s="32"/>
      <c r="D17" s="32"/>
      <c r="E17" s="27"/>
      <c r="F17" s="27"/>
      <c r="G17" s="30"/>
      <c r="H17" s="60"/>
      <c r="I17" s="56"/>
      <c r="J17" s="31">
        <f>IF(E17&gt;0,YEAR(G4)-YEAR(E17),0)</f>
        <v>0</v>
      </c>
      <c r="K17" s="28">
        <f t="shared" si="2"/>
        <v>0</v>
      </c>
      <c r="L17">
        <f t="shared" si="0"/>
        <v>45802</v>
      </c>
      <c r="M17" s="29">
        <f>G4-F17+T4</f>
        <v>45802</v>
      </c>
      <c r="N17" t="s">
        <v>23</v>
      </c>
      <c r="O17" t="s">
        <v>24</v>
      </c>
      <c r="P17" s="12" t="s">
        <v>25</v>
      </c>
      <c r="Q17" s="12" t="s">
        <v>26</v>
      </c>
      <c r="R17" s="59" t="s">
        <v>27</v>
      </c>
      <c r="S17" s="12">
        <f t="shared" si="1"/>
        <v>0</v>
      </c>
      <c r="T17" s="12">
        <f t="shared" si="3"/>
        <v>0</v>
      </c>
      <c r="U17" s="59">
        <f t="shared" si="4"/>
        <v>0</v>
      </c>
    </row>
    <row r="18" spans="1:21" s="12" customFormat="1" ht="16.5" customHeight="1" x14ac:dyDescent="0.3">
      <c r="A18" s="67">
        <v>6</v>
      </c>
      <c r="B18" s="55"/>
      <c r="C18" s="32"/>
      <c r="D18" s="32"/>
      <c r="E18" s="27"/>
      <c r="F18" s="27"/>
      <c r="G18" s="30"/>
      <c r="H18" s="60"/>
      <c r="I18" s="57"/>
      <c r="J18" s="31">
        <f>IF(E18&gt;0,YEAR(G4)-YEAR(E18),0)</f>
        <v>0</v>
      </c>
      <c r="K18" s="28">
        <f t="shared" si="2"/>
        <v>0</v>
      </c>
      <c r="L18">
        <f t="shared" si="0"/>
        <v>45802</v>
      </c>
      <c r="M18" s="29">
        <f>G4-F18+T4</f>
        <v>45802</v>
      </c>
      <c r="N18" t="s">
        <v>23</v>
      </c>
      <c r="O18" t="s">
        <v>24</v>
      </c>
      <c r="P18" s="12" t="s">
        <v>25</v>
      </c>
      <c r="Q18" s="12" t="s">
        <v>26</v>
      </c>
      <c r="R18" s="59" t="s">
        <v>27</v>
      </c>
      <c r="S18" s="12">
        <f t="shared" si="1"/>
        <v>0</v>
      </c>
      <c r="T18" s="12">
        <f t="shared" si="3"/>
        <v>0</v>
      </c>
      <c r="U18" s="59">
        <f t="shared" si="4"/>
        <v>0</v>
      </c>
    </row>
    <row r="19" spans="1:21" s="12" customFormat="1" ht="16.5" customHeight="1" x14ac:dyDescent="0.3">
      <c r="A19" s="67">
        <v>7</v>
      </c>
      <c r="B19" s="60"/>
      <c r="C19" s="32"/>
      <c r="D19" s="32"/>
      <c r="E19" s="27"/>
      <c r="F19" s="27"/>
      <c r="G19" s="30"/>
      <c r="H19" s="60"/>
      <c r="I19" s="56"/>
      <c r="J19" s="31">
        <f>IF(E19&gt;0,YEAR(G4)-YEAR(E19),0)</f>
        <v>0</v>
      </c>
      <c r="K19" s="28">
        <f t="shared" si="2"/>
        <v>0</v>
      </c>
      <c r="L19">
        <f t="shared" si="0"/>
        <v>45802</v>
      </c>
      <c r="M19" s="29">
        <f>G4-F19+T4</f>
        <v>45802</v>
      </c>
      <c r="N19" t="s">
        <v>23</v>
      </c>
      <c r="O19" s="62" t="s">
        <v>24</v>
      </c>
      <c r="P19" s="12" t="s">
        <v>25</v>
      </c>
      <c r="Q19" s="12" t="s">
        <v>26</v>
      </c>
      <c r="R19" s="59" t="s">
        <v>27</v>
      </c>
      <c r="S19" s="12">
        <f t="shared" si="1"/>
        <v>0</v>
      </c>
      <c r="T19" s="12">
        <f t="shared" si="3"/>
        <v>0</v>
      </c>
      <c r="U19" s="59">
        <f t="shared" si="4"/>
        <v>0</v>
      </c>
    </row>
    <row r="20" spans="1:21" s="12" customFormat="1" ht="16.5" customHeight="1" x14ac:dyDescent="0.3">
      <c r="A20" s="67">
        <v>8</v>
      </c>
      <c r="B20" s="55"/>
      <c r="C20" s="32"/>
      <c r="D20" s="32"/>
      <c r="E20" s="27"/>
      <c r="F20" s="27"/>
      <c r="G20" s="30"/>
      <c r="H20" s="60"/>
      <c r="I20" s="56"/>
      <c r="J20" s="31">
        <f>IF(E20&gt;0,YEAR(G4)-YEAR(E20),0)</f>
        <v>0</v>
      </c>
      <c r="K20" s="28">
        <f t="shared" si="2"/>
        <v>0</v>
      </c>
      <c r="L20">
        <f t="shared" si="0"/>
        <v>45802</v>
      </c>
      <c r="M20" s="29">
        <f>G4-F20+T4</f>
        <v>45802</v>
      </c>
      <c r="N20" t="s">
        <v>23</v>
      </c>
      <c r="O20" t="s">
        <v>24</v>
      </c>
      <c r="P20" s="12" t="s">
        <v>25</v>
      </c>
      <c r="Q20" s="12" t="s">
        <v>26</v>
      </c>
      <c r="R20" s="59" t="s">
        <v>27</v>
      </c>
      <c r="S20" s="12">
        <f t="shared" si="1"/>
        <v>0</v>
      </c>
      <c r="T20" s="12">
        <f t="shared" si="3"/>
        <v>0</v>
      </c>
      <c r="U20" s="59">
        <f t="shared" si="4"/>
        <v>0</v>
      </c>
    </row>
    <row r="21" spans="1:21" s="12" customFormat="1" ht="16.5" customHeight="1" thickBot="1" x14ac:dyDescent="0.35">
      <c r="A21" s="68">
        <v>9</v>
      </c>
      <c r="B21" s="55"/>
      <c r="C21" s="32"/>
      <c r="D21" s="63"/>
      <c r="E21" s="27"/>
      <c r="F21" s="27"/>
      <c r="G21" s="30"/>
      <c r="H21" s="60"/>
      <c r="I21" s="56"/>
      <c r="J21" s="31">
        <f>IF(E21&gt;0,YEAR(G4)-YEAR(E21),0)</f>
        <v>0</v>
      </c>
      <c r="K21" s="28">
        <f>T21+U21</f>
        <v>0</v>
      </c>
      <c r="L21">
        <f t="shared" si="0"/>
        <v>45802</v>
      </c>
      <c r="M21" s="29">
        <f>G4-F21+T4</f>
        <v>45802</v>
      </c>
      <c r="N21" t="s">
        <v>23</v>
      </c>
      <c r="O21" t="s">
        <v>24</v>
      </c>
      <c r="P21" s="12" t="s">
        <v>25</v>
      </c>
      <c r="Q21" s="12" t="s">
        <v>26</v>
      </c>
      <c r="R21" s="59" t="s">
        <v>27</v>
      </c>
      <c r="S21" s="12">
        <f t="shared" si="1"/>
        <v>0</v>
      </c>
      <c r="T21" s="12">
        <f>IF(B21&lt;&gt;"",IF(J21&lt;15,3,0),0)</f>
        <v>0</v>
      </c>
      <c r="U21" s="59">
        <f t="shared" si="4"/>
        <v>0</v>
      </c>
    </row>
    <row r="22" spans="1:21" s="12" customFormat="1" ht="16.5" customHeight="1" x14ac:dyDescent="0.3">
      <c r="A22" s="33" t="s">
        <v>28</v>
      </c>
      <c r="B22" s="69"/>
      <c r="C22" s="35"/>
      <c r="D22" s="35"/>
      <c r="E22" s="36"/>
      <c r="F22" s="36"/>
      <c r="G22" s="37"/>
      <c r="H22" s="34"/>
      <c r="I22" s="38"/>
      <c r="J22" s="31">
        <f>IF(E22&gt;0,YEAR(G4)-YEAR(E22),0)</f>
        <v>0</v>
      </c>
      <c r="K22" s="28">
        <f>T22+U22</f>
        <v>0</v>
      </c>
      <c r="L22">
        <f t="shared" si="0"/>
        <v>45802</v>
      </c>
      <c r="M22" s="29">
        <f>G4-F22+T4</f>
        <v>45802</v>
      </c>
      <c r="N22" t="s">
        <v>23</v>
      </c>
      <c r="O22" t="s">
        <v>24</v>
      </c>
      <c r="P22" s="12" t="s">
        <v>25</v>
      </c>
      <c r="Q22" s="12" t="s">
        <v>26</v>
      </c>
      <c r="R22" s="59" t="s">
        <v>27</v>
      </c>
      <c r="S22" s="12">
        <f t="shared" si="1"/>
        <v>0</v>
      </c>
      <c r="T22" s="12">
        <f>IF(B22&lt;&gt;"",IF(J22&lt;15,3,0),0)</f>
        <v>0</v>
      </c>
      <c r="U22" s="59">
        <f t="shared" si="4"/>
        <v>0</v>
      </c>
    </row>
    <row r="23" spans="1:21" ht="16.5" customHeight="1" thickBot="1" x14ac:dyDescent="0.35">
      <c r="A23" s="64" t="s">
        <v>28</v>
      </c>
      <c r="B23" s="72"/>
      <c r="C23" s="39"/>
      <c r="D23" s="39"/>
      <c r="E23" s="40"/>
      <c r="F23" s="40"/>
      <c r="G23" s="41"/>
      <c r="H23" s="41"/>
      <c r="I23" s="42"/>
      <c r="J23" s="31">
        <f>IF(E23&gt;0,YEAR(G4)-YEAR(E23),0)</f>
        <v>0</v>
      </c>
      <c r="K23" s="28">
        <f>T23+U23</f>
        <v>0</v>
      </c>
      <c r="L23">
        <f t="shared" si="0"/>
        <v>45801</v>
      </c>
      <c r="M23" s="29">
        <f>G4-F23</f>
        <v>45801</v>
      </c>
      <c r="N23" t="s">
        <v>23</v>
      </c>
      <c r="O23" t="s">
        <v>24</v>
      </c>
      <c r="P23" s="12" t="s">
        <v>25</v>
      </c>
      <c r="Q23" s="12" t="s">
        <v>26</v>
      </c>
      <c r="R23" s="59" t="s">
        <v>27</v>
      </c>
      <c r="S23" s="12">
        <f t="shared" si="1"/>
        <v>0</v>
      </c>
      <c r="T23" s="12">
        <f>IF(B23&lt;&gt;"",IF(J23&lt;15,3,0),0)</f>
        <v>0</v>
      </c>
      <c r="U23" s="59">
        <f t="shared" si="4"/>
        <v>0</v>
      </c>
    </row>
    <row r="24" spans="1:21" ht="16.5" customHeight="1" thickBot="1" x14ac:dyDescent="0.35">
      <c r="A24" s="74" t="s">
        <v>29</v>
      </c>
      <c r="B24" s="75"/>
      <c r="C24" s="87" t="s">
        <v>35</v>
      </c>
      <c r="D24" s="88"/>
      <c r="E24" s="88"/>
      <c r="F24" s="88"/>
      <c r="G24" s="88"/>
      <c r="H24" s="88"/>
      <c r="I24" s="88"/>
      <c r="J24" s="89"/>
      <c r="K24" s="7"/>
      <c r="L24"/>
      <c r="M24" s="29"/>
      <c r="P24" s="12"/>
      <c r="Q24" s="12"/>
      <c r="R24" s="12"/>
      <c r="S24" s="12"/>
      <c r="T24" s="12"/>
    </row>
    <row r="25" spans="1:21" ht="16.5" customHeight="1" thickBot="1" x14ac:dyDescent="0.35">
      <c r="A25" s="61" t="s">
        <v>30</v>
      </c>
      <c r="B25" s="43" t="s">
        <v>31</v>
      </c>
      <c r="C25" s="49"/>
      <c r="D25" s="44" t="s">
        <v>32</v>
      </c>
      <c r="E25" s="45"/>
      <c r="F25" s="45"/>
      <c r="G25" s="45"/>
      <c r="H25" s="45"/>
      <c r="I25" s="45"/>
      <c r="J25" s="46"/>
      <c r="K25" s="47"/>
      <c r="L25"/>
    </row>
  </sheetData>
  <sheetProtection algorithmName="SHA-512" hashValue="jkb8YfvGPC2WEkPROA3gmxNkTrd6rikOVlaLhv0t+AdiKl2Zo0SHAXqtU3q1NJoTrpzDbCzE2Wx6xicP+JMfYQ==" saltValue="2S6xt+0g23GtwTCxPfpMXw==" spinCount="100000" sheet="1" objects="1" scenarios="1" selectLockedCells="1"/>
  <dataConsolidate/>
  <mergeCells count="8">
    <mergeCell ref="A24:B24"/>
    <mergeCell ref="C2:H2"/>
    <mergeCell ref="G11:J11"/>
    <mergeCell ref="C1:H1"/>
    <mergeCell ref="C6:E6"/>
    <mergeCell ref="C8:E8"/>
    <mergeCell ref="C4:E4"/>
    <mergeCell ref="C24:J24"/>
  </mergeCells>
  <phoneticPr fontId="1" type="noConversion"/>
  <conditionalFormatting sqref="J13:J23">
    <cfRule type="cellIs" dxfId="3" priority="1" stopIfTrue="1" operator="greaterThan">
      <formula>18</formula>
    </cfRule>
    <cfRule type="cellIs" dxfId="2" priority="2" stopIfTrue="1" operator="between">
      <formula>5</formula>
      <formula>9</formula>
    </cfRule>
  </conditionalFormatting>
  <conditionalFormatting sqref="K13:K23">
    <cfRule type="cellIs" dxfId="1" priority="3" stopIfTrue="1" operator="greaterThan">
      <formula>2</formula>
    </cfRule>
    <cfRule type="cellIs" dxfId="0" priority="4" stopIfTrue="1" operator="equal">
      <formula>2</formula>
    </cfRule>
  </conditionalFormatting>
  <dataValidations count="6">
    <dataValidation type="list" allowBlank="1" showInputMessage="1" showErrorMessage="1" error="Bitte frei lassen_x000a_oder L angeben für Füller die bereits_x000a_eine LSP erworben haben" sqref="B22:B23" xr:uid="{5E98987C-E29A-47E5-9EA7-B60221B3A2F5}">
      <formula1>$O$22</formula1>
    </dataValidation>
    <dataValidation type="list" allowBlank="1" showInputMessage="1" showErrorMessage="1" error="Bitte m / w eingeben" sqref="H13:H23" xr:uid="{C7E86E66-02B9-47F0-89A8-BFFA7A20806F}">
      <formula1>$P$13:$R$13</formula1>
    </dataValidation>
    <dataValidation type="list" allowBlank="1" showInputMessage="1" showErrorMessage="1" error="Bitte X angeben oder leer lassen" sqref="I13:I23" xr:uid="{95E6B4E8-637F-4211-8B03-11A23480133A}">
      <formula1>$N$13</formula1>
    </dataValidation>
    <dataValidation type="list" allowBlank="1" showInputMessage="1" showErrorMessage="1" error="Bitte X für Bewerber oder frei lassen_x000a_oder L angeben für Füller die bereits_x000a_eine LSP erworben haben" sqref="B14:B21" xr:uid="{BBB4747B-0CF3-4F5F-8DB1-07B98E65F260}">
      <formula1>$N$13:$O$13</formula1>
    </dataValidation>
    <dataValidation type="list" allowBlank="1" showInputMessage="1" showErrorMessage="1" error="Bitte X für Bewerber oder frei lassen_x000a_oder L angeben für Füller die bereits_x000a_eine LSP erworben haben" prompt="X für Bewerber_x000a_   frei lassen oder_x000a_L für Füller mit LSP" sqref="B13" xr:uid="{5F3D0F3C-115A-453F-B134-0CD168CCB5F8}">
      <formula1>$N$13:$O$13</formula1>
    </dataValidation>
    <dataValidation type="whole" allowBlank="1" showInputMessage="1" showErrorMessage="1" error="Keine gültige_x000a_Ausweis-Nr." sqref="G16:G23 G13:G15" xr:uid="{0267CCE1-FC5F-4C69-B3C8-78865BCEFA6B}">
      <formula1>100000</formula1>
      <formula2>1099999</formula2>
    </dataValidation>
  </dataValidations>
  <pageMargins left="1.1299999999999999" right="0.39370078740157483" top="1.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Gruppenmeldung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Herbert</dc:creator>
  <cp:keywords/>
  <dc:description/>
  <cp:lastModifiedBy>Eckert, Tobias</cp:lastModifiedBy>
  <cp:revision/>
  <dcterms:created xsi:type="dcterms:W3CDTF">2007-04-19T10:01:36Z</dcterms:created>
  <dcterms:modified xsi:type="dcterms:W3CDTF">2024-11-19T21:05:10Z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0bf3-54ae-4595-bfc0-4225f2e608de_Enabled">
    <vt:lpwstr>true</vt:lpwstr>
  </property>
  <property fmtid="{D5CDD505-2E9C-101B-9397-08002B2CF9AE}" pid="3" name="MSIP_Label_ab600bf3-54ae-4595-bfc0-4225f2e608de_SetDate">
    <vt:lpwstr>2024-11-19T20:57:25Z</vt:lpwstr>
  </property>
  <property fmtid="{D5CDD505-2E9C-101B-9397-08002B2CF9AE}" pid="4" name="MSIP_Label_ab600bf3-54ae-4595-bfc0-4225f2e608de_Method">
    <vt:lpwstr>Standard</vt:lpwstr>
  </property>
  <property fmtid="{D5CDD505-2E9C-101B-9397-08002B2CF9AE}" pid="5" name="MSIP_Label_ab600bf3-54ae-4595-bfc0-4225f2e608de_Name">
    <vt:lpwstr>ab600bf3-54ae-4595-bfc0-4225f2e608de</vt:lpwstr>
  </property>
  <property fmtid="{D5CDD505-2E9C-101B-9397-08002B2CF9AE}" pid="6" name="MSIP_Label_ab600bf3-54ae-4595-bfc0-4225f2e608de_SiteId">
    <vt:lpwstr>fbe62081-06d8-481d-baa0-34149cfefa5f</vt:lpwstr>
  </property>
  <property fmtid="{D5CDD505-2E9C-101B-9397-08002B2CF9AE}" pid="7" name="MSIP_Label_ab600bf3-54ae-4595-bfc0-4225f2e608de_ActionId">
    <vt:lpwstr>ae56e2b2-69f1-475a-9814-5fe1726ea4c8</vt:lpwstr>
  </property>
  <property fmtid="{D5CDD505-2E9C-101B-9397-08002B2CF9AE}" pid="8" name="MSIP_Label_ab600bf3-54ae-4595-bfc0-4225f2e608de_ContentBits">
    <vt:lpwstr>0</vt:lpwstr>
  </property>
</Properties>
</file>